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9\教務\2017処理\ｵｰﾌﾟﾝｽｸｰﾙ\"/>
    </mc:Choice>
  </mc:AlternateContent>
  <workbookProtection workbookPassword="CCE9" lockStructure="1"/>
  <bookViews>
    <workbookView xWindow="0" yWindow="0" windowWidth="19200" windowHeight="12360"/>
  </bookViews>
  <sheets>
    <sheet name="オープン入力" sheetId="1" r:id="rId1"/>
    <sheet name="data" sheetId="2" state="hidden" r:id="rId2"/>
    <sheet name="日程data" sheetId="3" state="hidden" r:id="rId3"/>
  </sheets>
  <externalReferences>
    <externalReference r:id="rId4"/>
  </externalReferences>
  <definedNames>
    <definedName name="OP学科">data!$C$3:$D$5</definedName>
    <definedName name="OP内容">[1]設定!$B$3:$D$17</definedName>
    <definedName name="OP日">data!$B$3:$B$6</definedName>
    <definedName name="OP部活">data!$E$3:$F$9</definedName>
    <definedName name="クラブ">日程data!$B$2:$H$2</definedName>
    <definedName name="実施日程">日程data!$B$3:$H$6</definedName>
    <definedName name="体験内容">[1]設定!$B$3:$D$17</definedName>
    <definedName name="日付">日程data!$A$3:$A$6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6" i="1"/>
  <c r="E6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</calcChain>
</file>

<file path=xl/sharedStrings.xml><?xml version="1.0" encoding="utf-8"?>
<sst xmlns="http://schemas.openxmlformats.org/spreadsheetml/2006/main" count="144" uniqueCount="95">
  <si>
    <t>No</t>
    <phoneticPr fontId="2"/>
  </si>
  <si>
    <t>生徒氏名</t>
    <rPh sb="0" eb="2">
      <t>セイト</t>
    </rPh>
    <rPh sb="2" eb="4">
      <t>シメイ</t>
    </rPh>
    <phoneticPr fontId="2"/>
  </si>
  <si>
    <t>性別</t>
    <rPh sb="0" eb="2">
      <t>セイベツ</t>
    </rPh>
    <phoneticPr fontId="2"/>
  </si>
  <si>
    <t>フリガナ</t>
    <phoneticPr fontId="2"/>
  </si>
  <si>
    <t>引率</t>
    <rPh sb="0" eb="2">
      <t>インソツ</t>
    </rPh>
    <phoneticPr fontId="2"/>
  </si>
  <si>
    <t>保護者</t>
    <rPh sb="0" eb="3">
      <t>ホゴシャ</t>
    </rPh>
    <phoneticPr fontId="2"/>
  </si>
  <si>
    <t>郵便番号</t>
    <rPh sb="0" eb="4">
      <t>ユウビンバンゴウ</t>
    </rPh>
    <phoneticPr fontId="2"/>
  </si>
  <si>
    <t>電話番号</t>
    <rPh sb="0" eb="2">
      <t>デンワ</t>
    </rPh>
    <rPh sb="2" eb="4">
      <t>バンゴウ</t>
    </rPh>
    <phoneticPr fontId="2"/>
  </si>
  <si>
    <t>住所</t>
    <rPh sb="0" eb="2">
      <t>ジュウショ</t>
    </rPh>
    <phoneticPr fontId="2"/>
  </si>
  <si>
    <t>中学校名</t>
    <rPh sb="0" eb="4">
      <t>チュウガッコウメイ</t>
    </rPh>
    <phoneticPr fontId="2"/>
  </si>
  <si>
    <t>ご担当者</t>
    <rPh sb="1" eb="4">
      <t>タントウシャ</t>
    </rPh>
    <phoneticPr fontId="2"/>
  </si>
  <si>
    <t>引率者</t>
    <rPh sb="0" eb="3">
      <t>インソツシャ</t>
    </rPh>
    <phoneticPr fontId="2"/>
  </si>
  <si>
    <t>FAX</t>
    <phoneticPr fontId="2"/>
  </si>
  <si>
    <t>Mail</t>
    <phoneticPr fontId="2"/>
  </si>
  <si>
    <t>部活動</t>
    <rPh sb="0" eb="3">
      <t>ブカツドウ</t>
    </rPh>
    <phoneticPr fontId="2"/>
  </si>
  <si>
    <t>学習記号</t>
    <rPh sb="0" eb="2">
      <t>ガクシュウ</t>
    </rPh>
    <rPh sb="2" eb="4">
      <t>キゴウ</t>
    </rPh>
    <phoneticPr fontId="2"/>
  </si>
  <si>
    <t>部活動記号</t>
    <rPh sb="0" eb="3">
      <t>ブカツドウ</t>
    </rPh>
    <rPh sb="3" eb="5">
      <t>キゴウ</t>
    </rPh>
    <phoneticPr fontId="2"/>
  </si>
  <si>
    <t>学習科名</t>
    <rPh sb="0" eb="2">
      <t>ガクシュウ</t>
    </rPh>
    <rPh sb="2" eb="3">
      <t>カ</t>
    </rPh>
    <rPh sb="3" eb="4">
      <t>メイ</t>
    </rPh>
    <phoneticPr fontId="2"/>
  </si>
  <si>
    <t>部活動名</t>
    <rPh sb="0" eb="3">
      <t>ブカツドウ</t>
    </rPh>
    <rPh sb="3" eb="4">
      <t>メイ</t>
    </rPh>
    <phoneticPr fontId="2"/>
  </si>
  <si>
    <t>C</t>
    <phoneticPr fontId="2"/>
  </si>
  <si>
    <t>G3</t>
  </si>
  <si>
    <t>バレーボール(女)</t>
    <rPh sb="7" eb="8">
      <t>ジョ</t>
    </rPh>
    <phoneticPr fontId="2"/>
  </si>
  <si>
    <t>生徒生年月日</t>
    <rPh sb="0" eb="2">
      <t>セイト</t>
    </rPh>
    <rPh sb="2" eb="4">
      <t>セイネン</t>
    </rPh>
    <rPh sb="4" eb="6">
      <t>ガッピ</t>
    </rPh>
    <phoneticPr fontId="2"/>
  </si>
  <si>
    <t>A</t>
    <phoneticPr fontId="2"/>
  </si>
  <si>
    <t>B</t>
    <phoneticPr fontId="2"/>
  </si>
  <si>
    <t>普通科</t>
    <rPh sb="0" eb="3">
      <t>フツウカ</t>
    </rPh>
    <phoneticPr fontId="2"/>
  </si>
  <si>
    <t>看護科</t>
    <rPh sb="0" eb="2">
      <t>カンゴ</t>
    </rPh>
    <rPh sb="2" eb="3">
      <t>カ</t>
    </rPh>
    <phoneticPr fontId="2"/>
  </si>
  <si>
    <t>総合学科</t>
    <rPh sb="0" eb="4">
      <t>ソウゴウガッカ</t>
    </rPh>
    <phoneticPr fontId="2"/>
  </si>
  <si>
    <t>G2</t>
    <phoneticPr fontId="2"/>
  </si>
  <si>
    <t>G3</t>
    <phoneticPr fontId="2"/>
  </si>
  <si>
    <t>G5</t>
  </si>
  <si>
    <t>G5</t>
    <phoneticPr fontId="2"/>
  </si>
  <si>
    <t>G6</t>
  </si>
  <si>
    <t>G6</t>
    <phoneticPr fontId="2"/>
  </si>
  <si>
    <t>G7</t>
  </si>
  <si>
    <t>G7</t>
    <phoneticPr fontId="2"/>
  </si>
  <si>
    <t>G8</t>
  </si>
  <si>
    <t>G8</t>
    <phoneticPr fontId="2"/>
  </si>
  <si>
    <t>G9</t>
  </si>
  <si>
    <t>G9</t>
    <phoneticPr fontId="2"/>
  </si>
  <si>
    <t>硬式野球(施設見学のみ)</t>
    <rPh sb="0" eb="2">
      <t>コウシキ</t>
    </rPh>
    <rPh sb="2" eb="4">
      <t>ヤキュウ</t>
    </rPh>
    <rPh sb="5" eb="7">
      <t>シセツ</t>
    </rPh>
    <rPh sb="7" eb="9">
      <t>ケンガク</t>
    </rPh>
    <phoneticPr fontId="2"/>
  </si>
  <si>
    <t>ソフトテニス(男)</t>
    <rPh sb="7" eb="8">
      <t>ダン</t>
    </rPh>
    <phoneticPr fontId="2"/>
  </si>
  <si>
    <t>ソフトテニス(女)</t>
    <rPh sb="7" eb="8">
      <t>ジョ</t>
    </rPh>
    <phoneticPr fontId="2"/>
  </si>
  <si>
    <t>陸上(男女)</t>
    <rPh sb="0" eb="2">
      <t>リクジョウ</t>
    </rPh>
    <rPh sb="3" eb="5">
      <t>ダンジョ</t>
    </rPh>
    <phoneticPr fontId="2"/>
  </si>
  <si>
    <t>卓球(男女)</t>
    <rPh sb="0" eb="2">
      <t>タッキュウ</t>
    </rPh>
    <rPh sb="3" eb="5">
      <t>ダンジョ</t>
    </rPh>
    <phoneticPr fontId="2"/>
  </si>
  <si>
    <t>ゴルフ(男女)</t>
    <rPh sb="4" eb="6">
      <t>ダンジョ</t>
    </rPh>
    <phoneticPr fontId="2"/>
  </si>
  <si>
    <t>体験実施日</t>
    <rPh sb="0" eb="2">
      <t>タイケン</t>
    </rPh>
    <rPh sb="2" eb="5">
      <t>ジッシビ</t>
    </rPh>
    <phoneticPr fontId="2"/>
  </si>
  <si>
    <t>9/16(土)</t>
    <rPh sb="5" eb="6">
      <t>ド</t>
    </rPh>
    <phoneticPr fontId="2"/>
  </si>
  <si>
    <t>9/30(土)</t>
    <rPh sb="5" eb="6">
      <t>ド</t>
    </rPh>
    <phoneticPr fontId="2"/>
  </si>
  <si>
    <t>10/21(土)</t>
    <rPh sb="6" eb="7">
      <t>ド</t>
    </rPh>
    <phoneticPr fontId="2"/>
  </si>
  <si>
    <t>11/4(土)</t>
    <rPh sb="5" eb="6">
      <t>ド</t>
    </rPh>
    <phoneticPr fontId="2"/>
  </si>
  <si>
    <t>実施日</t>
    <rPh sb="0" eb="3">
      <t>ジッシビ</t>
    </rPh>
    <phoneticPr fontId="2"/>
  </si>
  <si>
    <t>帝京第五高等学校　2017オープンスクール 行</t>
    <rPh sb="0" eb="8">
      <t>テイキョウダイゴコウトウガッコウ</t>
    </rPh>
    <rPh sb="22" eb="23">
      <t>ユキ</t>
    </rPh>
    <phoneticPr fontId="1"/>
  </si>
  <si>
    <t>オープンスクール　参加申込書</t>
    <rPh sb="9" eb="14">
      <t>サンカモウシコミショ</t>
    </rPh>
    <phoneticPr fontId="1"/>
  </si>
  <si>
    <t>中学校詳細</t>
    <rPh sb="0" eb="3">
      <t>チュウガッコウ</t>
    </rPh>
    <rPh sb="3" eb="5">
      <t>ショウサイ</t>
    </rPh>
    <phoneticPr fontId="2"/>
  </si>
  <si>
    <t>↓選択</t>
    <rPh sb="1" eb="3">
      <t>センタク</t>
    </rPh>
    <phoneticPr fontId="2"/>
  </si>
  <si>
    <t>↓入力</t>
    <rPh sb="1" eb="3">
      <t>ニュウリョク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</si>
  <si>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</si>
  <si>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</si>
  <si>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部活動希望のみ入力(当日保険加入に使用)</t>
    <rPh sb="0" eb="3">
      <t>ブカツドウ</t>
    </rPh>
    <rPh sb="3" eb="5">
      <t>キボウ</t>
    </rPh>
    <rPh sb="7" eb="9">
      <t>ニュウリョク</t>
    </rPh>
    <rPh sb="10" eb="12">
      <t>トウジツ</t>
    </rPh>
    <rPh sb="12" eb="14">
      <t>ホケン</t>
    </rPh>
    <rPh sb="14" eb="16">
      <t>カニュウ</t>
    </rPh>
    <rPh sb="17" eb="19">
      <t>シヨウ</t>
    </rPh>
    <phoneticPr fontId="2"/>
  </si>
  <si>
    <t>↓不可</t>
    <rPh sb="1" eb="3">
      <t>フカ</t>
    </rPh>
    <phoneticPr fontId="2"/>
  </si>
  <si>
    <t>共通申込入力</t>
    <rPh sb="0" eb="2">
      <t>キョウツウ</t>
    </rPh>
    <rPh sb="2" eb="4">
      <t>モウシコミ</t>
    </rPh>
    <rPh sb="4" eb="6">
      <t>ニュウリョク</t>
    </rPh>
    <phoneticPr fontId="2"/>
  </si>
  <si>
    <t>有り</t>
    <rPh sb="0" eb="1">
      <t>ア</t>
    </rPh>
    <phoneticPr fontId="2"/>
  </si>
  <si>
    <t>無し</t>
    <rPh sb="0" eb="1">
      <t>ナ</t>
    </rPh>
    <phoneticPr fontId="2"/>
  </si>
  <si>
    <t>希望する日を選択してください。</t>
    <rPh sb="0" eb="2">
      <t>キボウ</t>
    </rPh>
    <rPh sb="4" eb="5">
      <t>ヒ</t>
    </rPh>
    <rPh sb="6" eb="8">
      <t>センタク</t>
    </rPh>
    <phoneticPr fontId="2"/>
  </si>
  <si>
    <t>複数日を入力できます。</t>
    <rPh sb="0" eb="2">
      <t>フクスウ</t>
    </rPh>
    <rPh sb="2" eb="3">
      <t>ビ</t>
    </rPh>
    <rPh sb="4" eb="6">
      <t>ニュウリョク</t>
    </rPh>
    <phoneticPr fontId="2"/>
  </si>
  <si>
    <t>学習</t>
    <rPh sb="0" eb="2">
      <t>ガクシュウ</t>
    </rPh>
    <phoneticPr fontId="2"/>
  </si>
  <si>
    <t>学習と部活動を同じ日に選択はできません。</t>
    <rPh sb="0" eb="2">
      <t>ガクシュウ</t>
    </rPh>
    <rPh sb="3" eb="6">
      <t>ブカツドウ</t>
    </rPh>
    <rPh sb="7" eb="8">
      <t>オナ</t>
    </rPh>
    <rPh sb="9" eb="10">
      <t>ヒ</t>
    </rPh>
    <rPh sb="11" eb="13">
      <t>センタク</t>
    </rPh>
    <phoneticPr fontId="2"/>
  </si>
  <si>
    <t>どちらかを違う日に設定してください。</t>
    <rPh sb="5" eb="6">
      <t>チガ</t>
    </rPh>
    <rPh sb="7" eb="8">
      <t>ヒ</t>
    </rPh>
    <rPh sb="9" eb="11">
      <t>セッテイ</t>
    </rPh>
    <phoneticPr fontId="2"/>
  </si>
  <si>
    <t>日を分けてシートを作成する必要はありません。</t>
    <rPh sb="0" eb="1">
      <t>ヒ</t>
    </rPh>
    <rPh sb="2" eb="3">
      <t>ワ</t>
    </rPh>
    <rPh sb="9" eb="11">
      <t>サクセイ</t>
    </rPh>
    <rPh sb="13" eb="15">
      <t>ヒツヨウ</t>
    </rPh>
    <phoneticPr fontId="2"/>
  </si>
  <si>
    <t>共通入力</t>
    <rPh sb="0" eb="2">
      <t>キョウツウ</t>
    </rPh>
    <rPh sb="2" eb="4">
      <t>ニュウリョク</t>
    </rPh>
    <phoneticPr fontId="2"/>
  </si>
  <si>
    <t>申込全員を入力</t>
    <rPh sb="0" eb="2">
      <t>モウシコミ</t>
    </rPh>
    <rPh sb="2" eb="4">
      <t>ゼンイン</t>
    </rPh>
    <rPh sb="5" eb="7">
      <t>ニュウリョク</t>
    </rPh>
    <phoneticPr fontId="2"/>
  </si>
  <si>
    <t>部活入力</t>
    <rPh sb="0" eb="2">
      <t>ブカツ</t>
    </rPh>
    <rPh sb="2" eb="4">
      <t>ニュウリョク</t>
    </rPh>
    <phoneticPr fontId="2"/>
  </si>
  <si>
    <t>運動(部活)希望のみ入力</t>
    <rPh sb="0" eb="2">
      <t>ウンドウ</t>
    </rPh>
    <rPh sb="3" eb="5">
      <t>ブカツ</t>
    </rPh>
    <rPh sb="6" eb="8">
      <t>キボウ</t>
    </rPh>
    <rPh sb="10" eb="12">
      <t>ニュウリョク</t>
    </rPh>
    <phoneticPr fontId="2"/>
  </si>
  <si>
    <t>野球</t>
    <rPh sb="0" eb="2">
      <t>ヤキュウ</t>
    </rPh>
    <phoneticPr fontId="2"/>
  </si>
  <si>
    <t>バレー</t>
    <phoneticPr fontId="2"/>
  </si>
  <si>
    <t>男ソフトテニス</t>
    <rPh sb="0" eb="1">
      <t>ダン</t>
    </rPh>
    <phoneticPr fontId="2"/>
  </si>
  <si>
    <t>女ソフトテニス</t>
    <rPh sb="0" eb="1">
      <t>ジョ</t>
    </rPh>
    <phoneticPr fontId="2"/>
  </si>
  <si>
    <t>陸上</t>
    <rPh sb="0" eb="2">
      <t>リクジョウ</t>
    </rPh>
    <phoneticPr fontId="2"/>
  </si>
  <si>
    <t>卓球</t>
    <rPh sb="0" eb="2">
      <t>タッキュウ</t>
    </rPh>
    <phoneticPr fontId="2"/>
  </si>
  <si>
    <t>ゴルフ</t>
    <phoneticPr fontId="2"/>
  </si>
  <si>
    <t>実施</t>
    <rPh sb="0" eb="2">
      <t>ジッシ</t>
    </rPh>
    <phoneticPr fontId="2"/>
  </si>
  <si>
    <t>◎</t>
  </si>
  <si>
    <t>×</t>
  </si>
  <si>
    <t>×</t>
    <phoneticPr fontId="2"/>
  </si>
  <si>
    <t>△</t>
    <phoneticPr fontId="2"/>
  </si>
  <si>
    <t>↓入力不要</t>
    <rPh sb="1" eb="3">
      <t>ニュウリョク</t>
    </rPh>
    <rPh sb="3" eb="5">
      <t>フヨウ</t>
    </rPh>
    <phoneticPr fontId="2"/>
  </si>
  <si>
    <t>×は該当部活動は実施しません。</t>
    <rPh sb="2" eb="4">
      <t>ガイトウ</t>
    </rPh>
    <rPh sb="4" eb="7">
      <t>ブカツドウ</t>
    </rPh>
    <rPh sb="8" eb="10">
      <t>ジッシ</t>
    </rPh>
    <phoneticPr fontId="2"/>
  </si>
  <si>
    <t>△は施設見学のみ</t>
    <rPh sb="2" eb="4">
      <t>シセツ</t>
    </rPh>
    <rPh sb="4" eb="6">
      <t>ケンガク</t>
    </rPh>
    <phoneticPr fontId="2"/>
  </si>
  <si>
    <t>***は該当部活動の試合日程で変更</t>
    <phoneticPr fontId="2"/>
  </si>
  <si>
    <t>OP</t>
    <phoneticPr fontId="2"/>
  </si>
  <si>
    <t>◎実施可能</t>
    <rPh sb="1" eb="3">
      <t>ジッシ</t>
    </rPh>
    <rPh sb="3" eb="5">
      <t>カノウ</t>
    </rPh>
    <phoneticPr fontId="2"/>
  </si>
  <si>
    <t>運動部
実施可</t>
    <rPh sb="0" eb="2">
      <t>ウンドウ</t>
    </rPh>
    <rPh sb="2" eb="3">
      <t>ブ</t>
    </rPh>
    <rPh sb="4" eb="6">
      <t>ジッシ</t>
    </rPh>
    <rPh sb="6" eb="7">
      <t>カ</t>
    </rPh>
    <phoneticPr fontId="2"/>
  </si>
  <si>
    <t>×</t>
    <phoneticPr fontId="2"/>
  </si>
  <si>
    <t>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</si>
</sst>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rgb="FF000080"/>
      <name val="游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>
      <alignment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4" borderId="10" xfId="0" applyFont="1" applyFill="1" applyBorder="1">
      <alignment vertical="center"/>
    </xf>
    <xf numFmtId="0" fontId="5" fillId="3" borderId="10" xfId="0" applyFont="1" applyFill="1" applyBorder="1">
      <alignment vertical="center"/>
    </xf>
    <xf numFmtId="0" fontId="5" fillId="2" borderId="10" xfId="0" applyFont="1" applyFill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7" fillId="0" borderId="0" xfId="0" applyFont="1">
      <alignment vertical="center"/>
    </xf>
    <xf numFmtId="0" fontId="0" fillId="0" borderId="0" xfId="0" applyFill="1" applyAlignment="1" applyProtection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 applyProtection="1">
      <alignment horizontal="right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14" fontId="0" fillId="0" borderId="0" xfId="0" applyNumberFormat="1" applyFill="1" applyAlignment="1" applyProtection="1">
      <alignment horizontal="right" vertical="center"/>
      <protection locked="0"/>
    </xf>
    <xf numFmtId="0" fontId="0" fillId="0" borderId="0" xfId="0" applyFill="1" applyProtection="1">
      <alignment vertical="center"/>
      <protection locked="0"/>
    </xf>
    <xf numFmtId="0" fontId="0" fillId="0" borderId="0" xfId="0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14" fontId="0" fillId="2" borderId="7" xfId="0" applyNumberFormat="1" applyFill="1" applyBorder="1" applyAlignment="1">
      <alignment horizontal="left" vertical="center"/>
    </xf>
    <xf numFmtId="14" fontId="0" fillId="2" borderId="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0" fillId="0" borderId="16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4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0" fillId="0" borderId="4" xfId="0" applyBorder="1" applyProtection="1">
      <alignment vertical="center"/>
      <protection locked="0"/>
    </xf>
    <xf numFmtId="0" fontId="0" fillId="0" borderId="6" xfId="0" applyBorder="1" applyProtection="1">
      <alignment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&#20966;&#29702;/&#20307;&#39443;&#20837;&#23398;&#31649;&#29702;/2017&#20307;&#39443;&#20837;&#23398;/taiken2017teikyo5(all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部活動体験"/>
      <sheetName val="学習体験"/>
      <sheetName val="硬式野球同意書"/>
      <sheetName val="設定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>A</v>
          </cell>
          <cell r="C3" t="str">
            <v>普通科</v>
          </cell>
          <cell r="D3" t="str">
            <v>A 普通科</v>
          </cell>
        </row>
        <row r="4">
          <cell r="B4" t="str">
            <v>B</v>
          </cell>
          <cell r="C4" t="str">
            <v>看護科</v>
          </cell>
          <cell r="D4" t="str">
            <v>B 看護科</v>
          </cell>
        </row>
        <row r="5">
          <cell r="B5" t="str">
            <v>C</v>
          </cell>
          <cell r="C5" t="str">
            <v>総合学科・総合進学ｺｰｽ</v>
          </cell>
          <cell r="D5" t="str">
            <v>C 総合学科・総合進学ｺｰｽ</v>
          </cell>
        </row>
        <row r="6">
          <cell r="B6" t="str">
            <v>D</v>
          </cell>
          <cell r="C6" t="str">
            <v>総合学科・ﾋﾞｼﾞﾈｽｺｰｽ</v>
          </cell>
          <cell r="D6" t="str">
            <v>D 総合学科・ﾋﾞｼﾞﾈｽｺｰｽ</v>
          </cell>
        </row>
        <row r="7">
          <cell r="B7" t="str">
            <v>E</v>
          </cell>
          <cell r="C7" t="str">
            <v>総合学科・福祉ｺｰｽ</v>
          </cell>
          <cell r="D7" t="str">
            <v>E 総合学科・福祉ｺｰｽ</v>
          </cell>
        </row>
        <row r="8">
          <cell r="B8" t="str">
            <v>F</v>
          </cell>
          <cell r="C8" t="str">
            <v>総合学科・生活ｺｰｽ</v>
          </cell>
          <cell r="D8" t="str">
            <v>F 総合学科・生活ｺｰｽ</v>
          </cell>
        </row>
        <row r="9">
          <cell r="B9" t="str">
            <v>G1</v>
          </cell>
          <cell r="C9" t="str">
            <v>剣道部(男女)</v>
          </cell>
          <cell r="D9" t="str">
            <v>G1 剣道部(男女)</v>
          </cell>
        </row>
        <row r="10">
          <cell r="B10" t="str">
            <v>G2</v>
          </cell>
          <cell r="C10" t="str">
            <v>硬式野球部</v>
          </cell>
          <cell r="D10" t="str">
            <v>G2 硬式野球部</v>
          </cell>
        </row>
        <row r="11">
          <cell r="B11" t="str">
            <v>G3</v>
          </cell>
          <cell r="C11" t="str">
            <v>女子ﾊﾞﾚｰﾎﾞｰﾙ部</v>
          </cell>
          <cell r="D11" t="str">
            <v>G3 女子ﾊﾞﾚｰﾎﾞｰﾙ部</v>
          </cell>
        </row>
        <row r="12">
          <cell r="B12" t="str">
            <v>G4</v>
          </cell>
          <cell r="C12" t="str">
            <v>ｻｯｶｰ部</v>
          </cell>
          <cell r="D12" t="str">
            <v>G4 ｻｯｶｰ部</v>
          </cell>
        </row>
        <row r="13">
          <cell r="B13" t="str">
            <v>G5</v>
          </cell>
          <cell r="C13" t="str">
            <v>男子ｿﾌﾄﾃﾆｽ部</v>
          </cell>
          <cell r="D13" t="str">
            <v>G5 男子ｿﾌﾄﾃﾆｽ部</v>
          </cell>
        </row>
        <row r="14">
          <cell r="B14" t="str">
            <v>G6</v>
          </cell>
          <cell r="C14" t="str">
            <v>女子ｿﾌﾄﾃﾆｽ部</v>
          </cell>
          <cell r="D14" t="str">
            <v>G6 女子ｿﾌﾄﾃﾆｽ部</v>
          </cell>
        </row>
        <row r="15">
          <cell r="B15" t="str">
            <v>G7</v>
          </cell>
          <cell r="C15" t="str">
            <v>陸上部(男女)</v>
          </cell>
          <cell r="D15" t="str">
            <v>G7 陸上部(男女)</v>
          </cell>
        </row>
        <row r="16">
          <cell r="B16" t="str">
            <v>G8</v>
          </cell>
          <cell r="C16" t="str">
            <v>卓球部(男女)</v>
          </cell>
          <cell r="D16" t="str">
            <v>G8 卓球部(男女)</v>
          </cell>
        </row>
        <row r="17">
          <cell r="B17" t="str">
            <v>G9</v>
          </cell>
          <cell r="C17" t="str">
            <v>ｺﾞﾙﾌ部(男女)</v>
          </cell>
          <cell r="D17" t="str">
            <v>G9 ｺﾞﾙﾌ部(男女)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5"/>
  <sheetViews>
    <sheetView tabSelected="1" workbookViewId="0">
      <pane xSplit="8" ySplit="5" topLeftCell="I6" activePane="bottomRight" state="frozen"/>
      <selection pane="topRight" activeCell="I1" sqref="I1"/>
      <selection pane="bottomLeft" activeCell="A6" sqref="A6"/>
      <selection pane="bottomRight" activeCell="G6" sqref="G6 M6"/>
    </sheetView>
  </sheetViews>
  <sheetFormatPr defaultRowHeight="18.75" x14ac:dyDescent="0.4"/>
  <cols>
    <col min="2" max="2" width="38.25" bestFit="1" customWidth="1"/>
    <col min="3" max="3" width="1.75" customWidth="1"/>
    <col min="4" max="4" width="5.25" style="1" bestFit="1" customWidth="1"/>
    <col min="5" max="5" width="5.25" style="1" customWidth="1"/>
    <col min="6" max="6" width="3.875" style="1" bestFit="1" customWidth="1"/>
    <col min="7" max="7" width="9.75" style="2" bestFit="1" customWidth="1"/>
    <col min="8" max="8" width="13.625" style="1" bestFit="1" customWidth="1"/>
    <col min="9" max="9" width="19.25" style="1" bestFit="1" customWidth="1"/>
    <col min="10" max="10" width="7.125" style="1" bestFit="1" customWidth="1"/>
    <col min="11" max="12" width="9" style="1"/>
    <col min="13" max="13" width="11" style="1" bestFit="1" customWidth="1"/>
    <col min="14" max="14" width="23" style="2" bestFit="1" customWidth="1"/>
    <col min="15" max="15" width="16.75" style="4" customWidth="1"/>
    <col min="17" max="17" width="11" style="1" bestFit="1" customWidth="1"/>
    <col min="18" max="18" width="9.375" style="1" bestFit="1" customWidth="1"/>
    <col min="19" max="19" width="14.25" style="1" bestFit="1" customWidth="1"/>
    <col min="20" max="20" width="33.875" bestFit="1" customWidth="1"/>
  </cols>
  <sheetData>
    <row r="2" spans="1:20" x14ac:dyDescent="0.4">
      <c r="A2" s="29" t="s">
        <v>52</v>
      </c>
      <c r="B2" s="29"/>
      <c r="C2" s="9"/>
      <c r="D2" s="39"/>
      <c r="E2" s="39"/>
      <c r="F2" s="40"/>
      <c r="G2" s="30" t="s">
        <v>61</v>
      </c>
      <c r="H2" s="34"/>
      <c r="I2" s="34"/>
      <c r="J2" s="34"/>
      <c r="K2" s="34"/>
      <c r="L2" s="34"/>
      <c r="M2" s="34"/>
      <c r="N2" s="32" t="s">
        <v>59</v>
      </c>
      <c r="O2" s="32"/>
      <c r="P2" s="32"/>
      <c r="Q2" s="32"/>
      <c r="R2" s="32"/>
      <c r="S2" s="32"/>
      <c r="T2" s="33"/>
    </row>
    <row r="3" spans="1:20" ht="18.75" customHeight="1" x14ac:dyDescent="0.4">
      <c r="A3" s="29" t="s">
        <v>53</v>
      </c>
      <c r="B3" s="29"/>
      <c r="C3" s="9"/>
      <c r="D3" s="46" t="s">
        <v>86</v>
      </c>
      <c r="E3" s="46"/>
      <c r="F3" s="46"/>
      <c r="G3" s="35" t="s">
        <v>55</v>
      </c>
      <c r="H3" s="35" t="s">
        <v>56</v>
      </c>
      <c r="I3" s="35" t="s">
        <v>56</v>
      </c>
      <c r="J3" s="35" t="s">
        <v>55</v>
      </c>
      <c r="K3" s="37" t="s">
        <v>55</v>
      </c>
      <c r="L3" s="37" t="s">
        <v>60</v>
      </c>
      <c r="M3" s="37" t="s">
        <v>55</v>
      </c>
      <c r="N3" s="35" t="s">
        <v>60</v>
      </c>
      <c r="O3" s="41" t="s">
        <v>56</v>
      </c>
      <c r="P3" s="37" t="s">
        <v>55</v>
      </c>
      <c r="Q3" s="41" t="s">
        <v>56</v>
      </c>
      <c r="R3" s="41" t="s">
        <v>56</v>
      </c>
      <c r="S3" s="41" t="s">
        <v>56</v>
      </c>
      <c r="T3" s="41" t="s">
        <v>56</v>
      </c>
    </row>
    <row r="4" spans="1:20" ht="18.75" customHeight="1" x14ac:dyDescent="0.4">
      <c r="B4" s="22" t="s">
        <v>56</v>
      </c>
      <c r="D4" s="46"/>
      <c r="E4" s="46"/>
      <c r="F4" s="46"/>
      <c r="G4" s="36"/>
      <c r="H4" s="36"/>
      <c r="I4" s="36"/>
      <c r="J4" s="36"/>
      <c r="K4" s="38"/>
      <c r="L4" s="38"/>
      <c r="M4" s="38"/>
      <c r="N4" s="36"/>
      <c r="O4" s="42"/>
      <c r="P4" s="38"/>
      <c r="Q4" s="42"/>
      <c r="R4" s="42"/>
      <c r="S4" s="42"/>
      <c r="T4" s="42"/>
    </row>
    <row r="5" spans="1:20" x14ac:dyDescent="0.4">
      <c r="A5" s="30" t="s">
        <v>54</v>
      </c>
      <c r="B5" s="31"/>
      <c r="C5" s="11"/>
      <c r="D5" s="1" t="s">
        <v>90</v>
      </c>
      <c r="E5" s="12" t="s">
        <v>81</v>
      </c>
      <c r="F5" s="1" t="s">
        <v>0</v>
      </c>
      <c r="G5" s="1" t="s">
        <v>51</v>
      </c>
      <c r="H5" s="1" t="s">
        <v>1</v>
      </c>
      <c r="I5" s="1" t="s">
        <v>3</v>
      </c>
      <c r="J5" s="1" t="s">
        <v>2</v>
      </c>
      <c r="K5" s="13" t="s">
        <v>15</v>
      </c>
      <c r="L5" s="1" t="s">
        <v>17</v>
      </c>
      <c r="M5" s="13" t="s">
        <v>16</v>
      </c>
      <c r="N5" s="1" t="s">
        <v>18</v>
      </c>
      <c r="O5" s="3" t="s">
        <v>22</v>
      </c>
      <c r="P5" s="1" t="s">
        <v>4</v>
      </c>
      <c r="Q5" s="1" t="s">
        <v>5</v>
      </c>
      <c r="R5" s="1" t="s">
        <v>6</v>
      </c>
      <c r="S5" s="1" t="s">
        <v>7</v>
      </c>
      <c r="T5" s="1" t="s">
        <v>8</v>
      </c>
    </row>
    <row r="6" spans="1:20" x14ac:dyDescent="0.4">
      <c r="A6" s="5" t="s">
        <v>9</v>
      </c>
      <c r="B6" s="49"/>
      <c r="C6" s="10"/>
      <c r="D6" s="23" t="str">
        <f>IF(K6="",IF(M6="","","部活"),"学習")</f>
        <v/>
      </c>
      <c r="E6" s="24" t="str">
        <f t="shared" ref="E6:E37" si="0">IF(OR(G6="",M6=""),"",INDEX(実施日程,MATCH(G6,日付,0),MATCH(M6,クラブ,0)))</f>
        <v/>
      </c>
      <c r="F6" s="12" t="str">
        <f>IF(G6="","",ROW()-5)</f>
        <v/>
      </c>
      <c r="G6" s="25"/>
      <c r="H6" s="26"/>
      <c r="I6" s="26"/>
      <c r="J6" s="26"/>
      <c r="K6" s="26"/>
      <c r="L6" s="12" t="str">
        <f t="shared" ref="L6:L37" si="1">IF(ISERROR(CODE(VLOOKUP($K6,OP学科,2,FALSE))),"",VLOOKUP($K6,OP学科,2,FALSE))</f>
        <v/>
      </c>
      <c r="M6" s="26"/>
      <c r="N6" s="12" t="str">
        <f t="shared" ref="N6:N37" si="2">IF(ISERROR(CODE(VLOOKUP($M6,OP部活,2,FALSE))),"",VLOOKUP($M6,OP部活,2,FALSE))</f>
        <v/>
      </c>
      <c r="O6" s="27"/>
      <c r="P6" s="28"/>
      <c r="Q6" s="26"/>
      <c r="R6" s="26"/>
      <c r="S6" s="26"/>
      <c r="T6" s="28"/>
    </row>
    <row r="7" spans="1:20" x14ac:dyDescent="0.4">
      <c r="A7" s="5" t="s">
        <v>8</v>
      </c>
      <c r="B7" s="49"/>
      <c r="C7" s="10"/>
      <c r="D7" s="12" t="str">
        <f t="shared" ref="D7:D55" si="3">IF(K7="",IF(M7="","","部活"),"学習")</f>
        <v/>
      </c>
      <c r="E7" s="24" t="str">
        <f t="shared" si="0"/>
        <v/>
      </c>
      <c r="F7" s="12" t="str">
        <f t="shared" ref="F7:F55" si="4">IF(G7="","",ROW()-6)</f>
        <v/>
      </c>
      <c r="G7" s="25"/>
      <c r="H7" s="26"/>
      <c r="I7" s="26"/>
      <c r="J7" s="26"/>
      <c r="K7" s="26"/>
      <c r="L7" s="12" t="str">
        <f t="shared" si="1"/>
        <v/>
      </c>
      <c r="M7" s="26"/>
      <c r="N7" s="12" t="str">
        <f t="shared" si="2"/>
        <v/>
      </c>
      <c r="O7" s="27"/>
      <c r="P7" s="28"/>
      <c r="Q7" s="26"/>
      <c r="R7" s="26"/>
      <c r="S7" s="26"/>
      <c r="T7" s="28"/>
    </row>
    <row r="8" spans="1:20" x14ac:dyDescent="0.4">
      <c r="A8" s="5" t="s">
        <v>10</v>
      </c>
      <c r="B8" s="49"/>
      <c r="C8" s="10"/>
      <c r="D8" s="12" t="str">
        <f t="shared" si="3"/>
        <v/>
      </c>
      <c r="E8" s="24" t="str">
        <f t="shared" si="0"/>
        <v/>
      </c>
      <c r="F8" s="12" t="str">
        <f t="shared" si="4"/>
        <v/>
      </c>
      <c r="G8" s="25"/>
      <c r="H8" s="26"/>
      <c r="I8" s="26"/>
      <c r="J8" s="26"/>
      <c r="K8" s="26"/>
      <c r="L8" s="12" t="str">
        <f t="shared" si="1"/>
        <v/>
      </c>
      <c r="M8" s="26"/>
      <c r="N8" s="12" t="str">
        <f t="shared" si="2"/>
        <v/>
      </c>
      <c r="O8" s="27"/>
      <c r="P8" s="28"/>
      <c r="Q8" s="26"/>
      <c r="R8" s="26"/>
      <c r="S8" s="26"/>
      <c r="T8" s="28"/>
    </row>
    <row r="9" spans="1:20" x14ac:dyDescent="0.4">
      <c r="A9" s="5" t="s">
        <v>11</v>
      </c>
      <c r="B9" s="49"/>
      <c r="C9" s="10"/>
      <c r="D9" s="12" t="str">
        <f t="shared" si="3"/>
        <v/>
      </c>
      <c r="E9" s="24" t="str">
        <f t="shared" si="0"/>
        <v/>
      </c>
      <c r="F9" s="12" t="str">
        <f t="shared" si="4"/>
        <v/>
      </c>
      <c r="G9" s="25"/>
      <c r="H9" s="26"/>
      <c r="I9" s="26"/>
      <c r="J9" s="26"/>
      <c r="K9" s="26"/>
      <c r="L9" s="12" t="str">
        <f t="shared" si="1"/>
        <v/>
      </c>
      <c r="M9" s="26"/>
      <c r="N9" s="12" t="str">
        <f t="shared" si="2"/>
        <v/>
      </c>
      <c r="O9" s="27"/>
      <c r="P9" s="28"/>
      <c r="Q9" s="26"/>
      <c r="R9" s="26"/>
      <c r="S9" s="26"/>
      <c r="T9" s="28"/>
    </row>
    <row r="10" spans="1:20" x14ac:dyDescent="0.4">
      <c r="A10" s="5" t="s">
        <v>6</v>
      </c>
      <c r="B10" s="49"/>
      <c r="C10" s="10"/>
      <c r="D10" s="12" t="str">
        <f t="shared" si="3"/>
        <v/>
      </c>
      <c r="E10" s="24" t="str">
        <f t="shared" si="0"/>
        <v/>
      </c>
      <c r="F10" s="12" t="str">
        <f t="shared" si="4"/>
        <v/>
      </c>
      <c r="G10" s="25"/>
      <c r="H10" s="26"/>
      <c r="I10" s="26"/>
      <c r="J10" s="26"/>
      <c r="K10" s="26"/>
      <c r="L10" s="12" t="str">
        <f t="shared" si="1"/>
        <v/>
      </c>
      <c r="M10" s="26"/>
      <c r="N10" s="12" t="str">
        <f t="shared" si="2"/>
        <v/>
      </c>
      <c r="O10" s="27"/>
      <c r="P10" s="28"/>
      <c r="Q10" s="26"/>
      <c r="R10" s="26"/>
      <c r="S10" s="26"/>
      <c r="T10" s="28"/>
    </row>
    <row r="11" spans="1:20" x14ac:dyDescent="0.4">
      <c r="A11" s="5" t="s">
        <v>7</v>
      </c>
      <c r="B11" s="49"/>
      <c r="C11" s="10"/>
      <c r="D11" s="12" t="str">
        <f t="shared" si="3"/>
        <v/>
      </c>
      <c r="E11" s="24" t="str">
        <f t="shared" si="0"/>
        <v/>
      </c>
      <c r="F11" s="12" t="str">
        <f t="shared" si="4"/>
        <v/>
      </c>
      <c r="G11" s="25"/>
      <c r="H11" s="26"/>
      <c r="I11" s="26"/>
      <c r="J11" s="26"/>
      <c r="K11" s="26"/>
      <c r="L11" s="12" t="str">
        <f t="shared" si="1"/>
        <v/>
      </c>
      <c r="M11" s="26"/>
      <c r="N11" s="12" t="str">
        <f t="shared" si="2"/>
        <v/>
      </c>
      <c r="O11" s="27"/>
      <c r="P11" s="28"/>
      <c r="Q11" s="26"/>
      <c r="R11" s="26"/>
      <c r="S11" s="26"/>
      <c r="T11" s="28"/>
    </row>
    <row r="12" spans="1:20" x14ac:dyDescent="0.4">
      <c r="A12" s="5" t="s">
        <v>12</v>
      </c>
      <c r="B12" s="49"/>
      <c r="C12" s="10"/>
      <c r="D12" s="12" t="str">
        <f t="shared" si="3"/>
        <v/>
      </c>
      <c r="E12" s="24" t="str">
        <f t="shared" si="0"/>
        <v/>
      </c>
      <c r="F12" s="12" t="str">
        <f t="shared" si="4"/>
        <v/>
      </c>
      <c r="G12" s="25"/>
      <c r="H12" s="26"/>
      <c r="I12" s="26"/>
      <c r="J12" s="26"/>
      <c r="K12" s="26"/>
      <c r="L12" s="12" t="str">
        <f t="shared" si="1"/>
        <v/>
      </c>
      <c r="M12" s="26"/>
      <c r="N12" s="12" t="str">
        <f t="shared" si="2"/>
        <v/>
      </c>
      <c r="O12" s="27"/>
      <c r="P12" s="28"/>
      <c r="Q12" s="26"/>
      <c r="R12" s="26"/>
      <c r="S12" s="26"/>
      <c r="T12" s="28"/>
    </row>
    <row r="13" spans="1:20" x14ac:dyDescent="0.4">
      <c r="A13" s="6" t="s">
        <v>13</v>
      </c>
      <c r="B13" s="50"/>
      <c r="C13" s="10"/>
      <c r="D13" s="12" t="str">
        <f t="shared" si="3"/>
        <v/>
      </c>
      <c r="E13" s="24" t="str">
        <f t="shared" si="0"/>
        <v/>
      </c>
      <c r="F13" s="12" t="str">
        <f t="shared" si="4"/>
        <v/>
      </c>
      <c r="G13" s="25"/>
      <c r="H13" s="26"/>
      <c r="I13" s="26"/>
      <c r="J13" s="26"/>
      <c r="K13" s="26"/>
      <c r="L13" s="12" t="str">
        <f t="shared" si="1"/>
        <v/>
      </c>
      <c r="M13" s="26"/>
      <c r="N13" s="12" t="str">
        <f t="shared" si="2"/>
        <v/>
      </c>
      <c r="O13" s="27"/>
      <c r="P13" s="28"/>
      <c r="Q13" s="26"/>
      <c r="R13" s="26"/>
      <c r="S13" s="26"/>
      <c r="T13" s="28"/>
    </row>
    <row r="14" spans="1:20" x14ac:dyDescent="0.4">
      <c r="D14" s="12" t="str">
        <f t="shared" si="3"/>
        <v/>
      </c>
      <c r="E14" s="24" t="str">
        <f t="shared" si="0"/>
        <v/>
      </c>
      <c r="F14" s="12" t="str">
        <f t="shared" si="4"/>
        <v/>
      </c>
      <c r="G14" s="25"/>
      <c r="H14" s="26"/>
      <c r="I14" s="26"/>
      <c r="J14" s="26"/>
      <c r="K14" s="26"/>
      <c r="L14" s="12" t="str">
        <f t="shared" si="1"/>
        <v/>
      </c>
      <c r="M14" s="26"/>
      <c r="N14" s="12" t="str">
        <f t="shared" si="2"/>
        <v/>
      </c>
      <c r="O14" s="27"/>
      <c r="P14" s="28"/>
      <c r="Q14" s="26"/>
      <c r="R14" s="26"/>
      <c r="S14" s="26"/>
      <c r="T14" s="28"/>
    </row>
    <row r="15" spans="1:20" x14ac:dyDescent="0.4">
      <c r="D15" s="12" t="str">
        <f t="shared" si="3"/>
        <v/>
      </c>
      <c r="E15" s="24" t="str">
        <f t="shared" si="0"/>
        <v/>
      </c>
      <c r="F15" s="12" t="str">
        <f t="shared" si="4"/>
        <v/>
      </c>
      <c r="G15" s="25"/>
      <c r="H15" s="26"/>
      <c r="I15" s="26"/>
      <c r="J15" s="26"/>
      <c r="K15" s="26"/>
      <c r="L15" s="12" t="str">
        <f t="shared" si="1"/>
        <v/>
      </c>
      <c r="M15" s="26"/>
      <c r="N15" s="12" t="str">
        <f t="shared" si="2"/>
        <v/>
      </c>
      <c r="O15" s="27"/>
      <c r="P15" s="28"/>
      <c r="Q15" s="26"/>
      <c r="R15" s="26"/>
      <c r="S15" s="26"/>
      <c r="T15" s="28"/>
    </row>
    <row r="16" spans="1:20" x14ac:dyDescent="0.4">
      <c r="A16" s="47" t="s">
        <v>51</v>
      </c>
      <c r="B16" s="17" t="s">
        <v>64</v>
      </c>
      <c r="C16" s="7"/>
      <c r="D16" s="12" t="str">
        <f t="shared" si="3"/>
        <v/>
      </c>
      <c r="E16" s="24" t="str">
        <f t="shared" si="0"/>
        <v/>
      </c>
      <c r="F16" s="12" t="str">
        <f t="shared" si="4"/>
        <v/>
      </c>
      <c r="G16" s="25"/>
      <c r="H16" s="26"/>
      <c r="I16" s="26"/>
      <c r="J16" s="26"/>
      <c r="K16" s="26"/>
      <c r="L16" s="12" t="str">
        <f t="shared" si="1"/>
        <v/>
      </c>
      <c r="M16" s="26"/>
      <c r="N16" s="12" t="str">
        <f t="shared" si="2"/>
        <v/>
      </c>
      <c r="O16" s="27"/>
      <c r="P16" s="28"/>
      <c r="Q16" s="26"/>
      <c r="R16" s="26"/>
      <c r="S16" s="26"/>
      <c r="T16" s="28"/>
    </row>
    <row r="17" spans="1:20" x14ac:dyDescent="0.4">
      <c r="A17" s="48"/>
      <c r="B17" s="18" t="s">
        <v>69</v>
      </c>
      <c r="C17" s="7"/>
      <c r="D17" s="12" t="str">
        <f t="shared" si="3"/>
        <v/>
      </c>
      <c r="E17" s="24" t="str">
        <f t="shared" si="0"/>
        <v/>
      </c>
      <c r="F17" s="12" t="str">
        <f t="shared" si="4"/>
        <v/>
      </c>
      <c r="G17" s="25"/>
      <c r="H17" s="26"/>
      <c r="I17" s="26"/>
      <c r="J17" s="26"/>
      <c r="K17" s="26"/>
      <c r="L17" s="12" t="str">
        <f t="shared" si="1"/>
        <v/>
      </c>
      <c r="M17" s="26"/>
      <c r="N17" s="12" t="str">
        <f t="shared" si="2"/>
        <v/>
      </c>
      <c r="O17" s="27"/>
      <c r="P17" s="28"/>
      <c r="Q17" s="26"/>
      <c r="R17" s="26"/>
      <c r="S17" s="26"/>
      <c r="T17" s="28"/>
    </row>
    <row r="18" spans="1:20" x14ac:dyDescent="0.4">
      <c r="A18" s="48"/>
      <c r="B18" s="18" t="s">
        <v>65</v>
      </c>
      <c r="C18" s="7"/>
      <c r="D18" s="12" t="str">
        <f t="shared" si="3"/>
        <v/>
      </c>
      <c r="E18" s="24" t="str">
        <f t="shared" si="0"/>
        <v/>
      </c>
      <c r="F18" s="12" t="str">
        <f t="shared" si="4"/>
        <v/>
      </c>
      <c r="G18" s="25"/>
      <c r="H18" s="26"/>
      <c r="I18" s="26"/>
      <c r="J18" s="26"/>
      <c r="K18" s="26"/>
      <c r="L18" s="12" t="str">
        <f t="shared" si="1"/>
        <v/>
      </c>
      <c r="M18" s="26"/>
      <c r="N18" s="12" t="str">
        <f t="shared" si="2"/>
        <v/>
      </c>
      <c r="O18" s="27"/>
      <c r="P18" s="28"/>
      <c r="Q18" s="26"/>
      <c r="R18" s="26"/>
      <c r="S18" s="26"/>
      <c r="T18" s="28"/>
    </row>
    <row r="19" spans="1:20" x14ac:dyDescent="0.4">
      <c r="A19" s="14" t="s">
        <v>66</v>
      </c>
      <c r="B19" s="20" t="s">
        <v>67</v>
      </c>
      <c r="C19" s="7"/>
      <c r="D19" s="12" t="str">
        <f t="shared" si="3"/>
        <v/>
      </c>
      <c r="E19" s="24" t="str">
        <f t="shared" si="0"/>
        <v/>
      </c>
      <c r="F19" s="12" t="str">
        <f t="shared" si="4"/>
        <v/>
      </c>
      <c r="G19" s="25"/>
      <c r="H19" s="26"/>
      <c r="I19" s="26"/>
      <c r="J19" s="26"/>
      <c r="K19" s="26"/>
      <c r="L19" s="12" t="str">
        <f t="shared" si="1"/>
        <v/>
      </c>
      <c r="M19" s="26"/>
      <c r="N19" s="12" t="str">
        <f t="shared" si="2"/>
        <v/>
      </c>
      <c r="O19" s="27"/>
      <c r="P19" s="28"/>
      <c r="Q19" s="26"/>
      <c r="R19" s="26"/>
      <c r="S19" s="26"/>
      <c r="T19" s="28"/>
    </row>
    <row r="20" spans="1:20" x14ac:dyDescent="0.4">
      <c r="A20" s="14" t="s">
        <v>14</v>
      </c>
      <c r="B20" s="21" t="s">
        <v>68</v>
      </c>
      <c r="C20" s="7"/>
      <c r="D20" s="12" t="str">
        <f t="shared" si="3"/>
        <v/>
      </c>
      <c r="E20" s="24" t="str">
        <f t="shared" si="0"/>
        <v/>
      </c>
      <c r="F20" s="12" t="str">
        <f t="shared" si="4"/>
        <v/>
      </c>
      <c r="G20" s="25"/>
      <c r="H20" s="26"/>
      <c r="I20" s="26"/>
      <c r="J20" s="26"/>
      <c r="K20" s="26"/>
      <c r="L20" s="12" t="str">
        <f t="shared" si="1"/>
        <v/>
      </c>
      <c r="M20" s="26"/>
      <c r="N20" s="12" t="str">
        <f t="shared" si="2"/>
        <v/>
      </c>
      <c r="O20" s="27"/>
      <c r="P20" s="28"/>
      <c r="Q20" s="26"/>
      <c r="R20" s="26"/>
      <c r="S20" s="26"/>
      <c r="T20" s="28"/>
    </row>
    <row r="21" spans="1:20" x14ac:dyDescent="0.4">
      <c r="A21" s="15" t="s">
        <v>70</v>
      </c>
      <c r="B21" s="18" t="s">
        <v>71</v>
      </c>
      <c r="C21" s="7"/>
      <c r="D21" s="12" t="str">
        <f t="shared" si="3"/>
        <v/>
      </c>
      <c r="E21" s="24" t="str">
        <f t="shared" si="0"/>
        <v/>
      </c>
      <c r="F21" s="12" t="str">
        <f t="shared" si="4"/>
        <v/>
      </c>
      <c r="G21" s="25"/>
      <c r="H21" s="26"/>
      <c r="I21" s="26"/>
      <c r="J21" s="26"/>
      <c r="K21" s="26"/>
      <c r="L21" s="12" t="str">
        <f t="shared" si="1"/>
        <v/>
      </c>
      <c r="M21" s="26"/>
      <c r="N21" s="12" t="str">
        <f t="shared" si="2"/>
        <v/>
      </c>
      <c r="O21" s="27"/>
      <c r="P21" s="28"/>
      <c r="Q21" s="26"/>
      <c r="R21" s="26"/>
      <c r="S21" s="26"/>
      <c r="T21" s="28"/>
    </row>
    <row r="22" spans="1:20" x14ac:dyDescent="0.4">
      <c r="A22" s="16" t="s">
        <v>72</v>
      </c>
      <c r="B22" s="18" t="s">
        <v>73</v>
      </c>
      <c r="C22" s="7"/>
      <c r="D22" s="12" t="str">
        <f t="shared" si="3"/>
        <v/>
      </c>
      <c r="E22" s="24" t="str">
        <f t="shared" si="0"/>
        <v/>
      </c>
      <c r="F22" s="12" t="str">
        <f t="shared" si="4"/>
        <v/>
      </c>
      <c r="G22" s="25"/>
      <c r="H22" s="26"/>
      <c r="I22" s="26"/>
      <c r="J22" s="26"/>
      <c r="K22" s="26"/>
      <c r="L22" s="12" t="str">
        <f t="shared" si="1"/>
        <v/>
      </c>
      <c r="M22" s="26"/>
      <c r="N22" s="12" t="str">
        <f t="shared" si="2"/>
        <v/>
      </c>
      <c r="O22" s="27"/>
      <c r="P22" s="28"/>
      <c r="Q22" s="26"/>
      <c r="R22" s="26"/>
      <c r="S22" s="26"/>
      <c r="T22" s="28"/>
    </row>
    <row r="23" spans="1:20" x14ac:dyDescent="0.4">
      <c r="A23" s="43" t="s">
        <v>92</v>
      </c>
      <c r="B23" s="18" t="s">
        <v>91</v>
      </c>
      <c r="D23" s="12" t="str">
        <f t="shared" si="3"/>
        <v/>
      </c>
      <c r="E23" s="24" t="str">
        <f t="shared" si="0"/>
        <v/>
      </c>
      <c r="F23" s="12" t="str">
        <f t="shared" si="4"/>
        <v/>
      </c>
      <c r="G23" s="25"/>
      <c r="H23" s="26"/>
      <c r="I23" s="26"/>
      <c r="J23" s="26"/>
      <c r="K23" s="26"/>
      <c r="L23" s="12" t="str">
        <f t="shared" si="1"/>
        <v/>
      </c>
      <c r="M23" s="26"/>
      <c r="N23" s="12" t="str">
        <f t="shared" si="2"/>
        <v/>
      </c>
      <c r="O23" s="27"/>
      <c r="P23" s="28"/>
      <c r="Q23" s="26"/>
      <c r="R23" s="26"/>
      <c r="S23" s="26"/>
      <c r="T23" s="28"/>
    </row>
    <row r="24" spans="1:20" x14ac:dyDescent="0.4">
      <c r="A24" s="44"/>
      <c r="B24" s="20" t="s">
        <v>87</v>
      </c>
      <c r="D24" s="12" t="str">
        <f t="shared" si="3"/>
        <v/>
      </c>
      <c r="E24" s="24" t="str">
        <f t="shared" si="0"/>
        <v/>
      </c>
      <c r="F24" s="12" t="str">
        <f t="shared" si="4"/>
        <v/>
      </c>
      <c r="G24" s="25"/>
      <c r="H24" s="26"/>
      <c r="I24" s="26"/>
      <c r="J24" s="26"/>
      <c r="K24" s="26"/>
      <c r="L24" s="12" t="str">
        <f t="shared" si="1"/>
        <v/>
      </c>
      <c r="M24" s="26"/>
      <c r="N24" s="12" t="str">
        <f t="shared" si="2"/>
        <v/>
      </c>
      <c r="O24" s="27"/>
      <c r="P24" s="28"/>
      <c r="Q24" s="26"/>
      <c r="R24" s="26"/>
      <c r="S24" s="26"/>
      <c r="T24" s="28"/>
    </row>
    <row r="25" spans="1:20" x14ac:dyDescent="0.4">
      <c r="A25" s="44"/>
      <c r="B25" s="18" t="s">
        <v>88</v>
      </c>
      <c r="D25" s="12" t="str">
        <f t="shared" si="3"/>
        <v/>
      </c>
      <c r="E25" s="24" t="str">
        <f t="shared" si="0"/>
        <v/>
      </c>
      <c r="F25" s="12" t="str">
        <f t="shared" si="4"/>
        <v/>
      </c>
      <c r="G25" s="25"/>
      <c r="H25" s="26"/>
      <c r="I25" s="26"/>
      <c r="J25" s="26"/>
      <c r="K25" s="26"/>
      <c r="L25" s="12" t="str">
        <f t="shared" si="1"/>
        <v/>
      </c>
      <c r="M25" s="26"/>
      <c r="N25" s="12" t="str">
        <f t="shared" si="2"/>
        <v/>
      </c>
      <c r="O25" s="27"/>
      <c r="P25" s="28"/>
      <c r="Q25" s="26"/>
      <c r="R25" s="26"/>
      <c r="S25" s="26"/>
      <c r="T25" s="28"/>
    </row>
    <row r="26" spans="1:20" x14ac:dyDescent="0.4">
      <c r="A26" s="45"/>
      <c r="B26" s="19" t="s">
        <v>89</v>
      </c>
      <c r="D26" s="12" t="str">
        <f t="shared" si="3"/>
        <v/>
      </c>
      <c r="E26" s="24" t="str">
        <f t="shared" si="0"/>
        <v/>
      </c>
      <c r="F26" s="12" t="str">
        <f t="shared" si="4"/>
        <v/>
      </c>
      <c r="G26" s="25"/>
      <c r="H26" s="26"/>
      <c r="I26" s="26"/>
      <c r="J26" s="26"/>
      <c r="K26" s="26"/>
      <c r="L26" s="12" t="str">
        <f t="shared" si="1"/>
        <v/>
      </c>
      <c r="M26" s="26"/>
      <c r="N26" s="12" t="str">
        <f t="shared" si="2"/>
        <v/>
      </c>
      <c r="O26" s="27"/>
      <c r="P26" s="28"/>
      <c r="Q26" s="26"/>
      <c r="R26" s="26"/>
      <c r="S26" s="26"/>
      <c r="T26" s="28"/>
    </row>
    <row r="27" spans="1:20" x14ac:dyDescent="0.4">
      <c r="D27" s="12" t="str">
        <f t="shared" si="3"/>
        <v/>
      </c>
      <c r="E27" s="24" t="str">
        <f t="shared" si="0"/>
        <v/>
      </c>
      <c r="F27" s="12" t="str">
        <f t="shared" si="4"/>
        <v/>
      </c>
      <c r="G27" s="25"/>
      <c r="H27" s="26"/>
      <c r="I27" s="26"/>
      <c r="J27" s="26"/>
      <c r="K27" s="26"/>
      <c r="L27" s="12" t="str">
        <f t="shared" si="1"/>
        <v/>
      </c>
      <c r="M27" s="26"/>
      <c r="N27" s="12" t="str">
        <f t="shared" si="2"/>
        <v/>
      </c>
      <c r="O27" s="27"/>
      <c r="P27" s="28"/>
      <c r="Q27" s="26"/>
      <c r="R27" s="26"/>
      <c r="S27" s="26"/>
      <c r="T27" s="28"/>
    </row>
    <row r="28" spans="1:20" x14ac:dyDescent="0.4">
      <c r="D28" s="12" t="str">
        <f t="shared" si="3"/>
        <v/>
      </c>
      <c r="E28" s="24" t="str">
        <f t="shared" si="0"/>
        <v/>
      </c>
      <c r="F28" s="12" t="str">
        <f t="shared" si="4"/>
        <v/>
      </c>
      <c r="G28" s="25"/>
      <c r="H28" s="26"/>
      <c r="I28" s="26"/>
      <c r="J28" s="26"/>
      <c r="K28" s="26"/>
      <c r="L28" s="12" t="str">
        <f t="shared" si="1"/>
        <v/>
      </c>
      <c r="M28" s="26"/>
      <c r="N28" s="12" t="str">
        <f t="shared" si="2"/>
        <v/>
      </c>
      <c r="O28" s="27"/>
      <c r="P28" s="28"/>
      <c r="Q28" s="26"/>
      <c r="R28" s="26"/>
      <c r="S28" s="26"/>
      <c r="T28" s="28"/>
    </row>
    <row r="29" spans="1:20" x14ac:dyDescent="0.4">
      <c r="D29" s="12" t="str">
        <f t="shared" si="3"/>
        <v/>
      </c>
      <c r="E29" s="24" t="str">
        <f t="shared" si="0"/>
        <v/>
      </c>
      <c r="F29" s="12" t="str">
        <f t="shared" si="4"/>
        <v/>
      </c>
      <c r="G29" s="25"/>
      <c r="H29" s="26"/>
      <c r="I29" s="26"/>
      <c r="J29" s="26"/>
      <c r="K29" s="26"/>
      <c r="L29" s="12" t="str">
        <f t="shared" si="1"/>
        <v/>
      </c>
      <c r="M29" s="26"/>
      <c r="N29" s="12" t="str">
        <f t="shared" si="2"/>
        <v/>
      </c>
      <c r="O29" s="27"/>
      <c r="P29" s="28"/>
      <c r="Q29" s="26"/>
      <c r="R29" s="26"/>
      <c r="S29" s="26"/>
      <c r="T29" s="28"/>
    </row>
    <row r="30" spans="1:20" x14ac:dyDescent="0.4">
      <c r="D30" s="12" t="str">
        <f t="shared" si="3"/>
        <v/>
      </c>
      <c r="E30" s="24" t="str">
        <f t="shared" si="0"/>
        <v/>
      </c>
      <c r="F30" s="12" t="str">
        <f t="shared" si="4"/>
        <v/>
      </c>
      <c r="G30" s="25"/>
      <c r="H30" s="26"/>
      <c r="I30" s="26"/>
      <c r="J30" s="26"/>
      <c r="K30" s="26"/>
      <c r="L30" s="12" t="str">
        <f t="shared" si="1"/>
        <v/>
      </c>
      <c r="M30" s="26"/>
      <c r="N30" s="12" t="str">
        <f t="shared" si="2"/>
        <v/>
      </c>
      <c r="O30" s="27"/>
      <c r="P30" s="28"/>
      <c r="Q30" s="26"/>
      <c r="R30" s="26"/>
      <c r="S30" s="26"/>
      <c r="T30" s="28"/>
    </row>
    <row r="31" spans="1:20" x14ac:dyDescent="0.4">
      <c r="D31" s="12" t="str">
        <f t="shared" si="3"/>
        <v/>
      </c>
      <c r="E31" s="24" t="str">
        <f t="shared" si="0"/>
        <v/>
      </c>
      <c r="F31" s="12" t="str">
        <f t="shared" si="4"/>
        <v/>
      </c>
      <c r="G31" s="25"/>
      <c r="H31" s="26"/>
      <c r="I31" s="26"/>
      <c r="J31" s="26"/>
      <c r="K31" s="26"/>
      <c r="L31" s="12" t="str">
        <f t="shared" si="1"/>
        <v/>
      </c>
      <c r="M31" s="26"/>
      <c r="N31" s="12" t="str">
        <f t="shared" si="2"/>
        <v/>
      </c>
      <c r="O31" s="27"/>
      <c r="P31" s="28"/>
      <c r="Q31" s="26"/>
      <c r="R31" s="26"/>
      <c r="S31" s="26"/>
      <c r="T31" s="28"/>
    </row>
    <row r="32" spans="1:20" x14ac:dyDescent="0.4">
      <c r="D32" s="12" t="str">
        <f t="shared" si="3"/>
        <v/>
      </c>
      <c r="E32" s="24" t="str">
        <f t="shared" si="0"/>
        <v/>
      </c>
      <c r="F32" s="12" t="str">
        <f t="shared" si="4"/>
        <v/>
      </c>
      <c r="G32" s="25"/>
      <c r="H32" s="26"/>
      <c r="I32" s="26"/>
      <c r="J32" s="26"/>
      <c r="K32" s="26"/>
      <c r="L32" s="12" t="str">
        <f t="shared" si="1"/>
        <v/>
      </c>
      <c r="M32" s="26"/>
      <c r="N32" s="12" t="str">
        <f t="shared" si="2"/>
        <v/>
      </c>
      <c r="O32" s="27"/>
      <c r="P32" s="28"/>
      <c r="Q32" s="26"/>
      <c r="R32" s="26"/>
      <c r="S32" s="26"/>
      <c r="T32" s="28"/>
    </row>
    <row r="33" spans="4:20" x14ac:dyDescent="0.4">
      <c r="D33" s="12" t="str">
        <f t="shared" si="3"/>
        <v/>
      </c>
      <c r="E33" s="24" t="str">
        <f t="shared" si="0"/>
        <v/>
      </c>
      <c r="F33" s="12" t="str">
        <f t="shared" si="4"/>
        <v/>
      </c>
      <c r="G33" s="25"/>
      <c r="H33" s="26"/>
      <c r="I33" s="26"/>
      <c r="J33" s="26"/>
      <c r="K33" s="26"/>
      <c r="L33" s="12" t="str">
        <f t="shared" si="1"/>
        <v/>
      </c>
      <c r="M33" s="26"/>
      <c r="N33" s="12" t="str">
        <f t="shared" si="2"/>
        <v/>
      </c>
      <c r="O33" s="27"/>
      <c r="P33" s="28"/>
      <c r="Q33" s="26"/>
      <c r="R33" s="26"/>
      <c r="S33" s="26"/>
      <c r="T33" s="28"/>
    </row>
    <row r="34" spans="4:20" x14ac:dyDescent="0.4">
      <c r="D34" s="12" t="str">
        <f t="shared" si="3"/>
        <v/>
      </c>
      <c r="E34" s="24" t="str">
        <f t="shared" si="0"/>
        <v/>
      </c>
      <c r="F34" s="12" t="str">
        <f t="shared" si="4"/>
        <v/>
      </c>
      <c r="G34" s="25"/>
      <c r="H34" s="26"/>
      <c r="I34" s="26"/>
      <c r="J34" s="26"/>
      <c r="K34" s="26"/>
      <c r="L34" s="12" t="str">
        <f t="shared" si="1"/>
        <v/>
      </c>
      <c r="M34" s="26"/>
      <c r="N34" s="12" t="str">
        <f t="shared" si="2"/>
        <v/>
      </c>
      <c r="O34" s="27"/>
      <c r="P34" s="28"/>
      <c r="Q34" s="26"/>
      <c r="R34" s="26"/>
      <c r="S34" s="26"/>
      <c r="T34" s="28"/>
    </row>
    <row r="35" spans="4:20" x14ac:dyDescent="0.4">
      <c r="D35" s="12" t="str">
        <f t="shared" si="3"/>
        <v/>
      </c>
      <c r="E35" s="24" t="str">
        <f t="shared" si="0"/>
        <v/>
      </c>
      <c r="F35" s="12" t="str">
        <f t="shared" si="4"/>
        <v/>
      </c>
      <c r="G35" s="25"/>
      <c r="H35" s="26"/>
      <c r="I35" s="26"/>
      <c r="J35" s="26"/>
      <c r="K35" s="26"/>
      <c r="L35" s="12" t="str">
        <f t="shared" si="1"/>
        <v/>
      </c>
      <c r="M35" s="26"/>
      <c r="N35" s="12" t="str">
        <f t="shared" si="2"/>
        <v/>
      </c>
      <c r="O35" s="27"/>
      <c r="P35" s="28"/>
      <c r="Q35" s="26"/>
      <c r="R35" s="26"/>
      <c r="S35" s="26"/>
      <c r="T35" s="28"/>
    </row>
    <row r="36" spans="4:20" x14ac:dyDescent="0.4">
      <c r="D36" s="12" t="str">
        <f t="shared" si="3"/>
        <v/>
      </c>
      <c r="E36" s="24" t="str">
        <f t="shared" si="0"/>
        <v/>
      </c>
      <c r="F36" s="12" t="str">
        <f t="shared" si="4"/>
        <v/>
      </c>
      <c r="G36" s="25"/>
      <c r="H36" s="26"/>
      <c r="I36" s="26"/>
      <c r="J36" s="26"/>
      <c r="K36" s="26"/>
      <c r="L36" s="12" t="str">
        <f t="shared" si="1"/>
        <v/>
      </c>
      <c r="M36" s="26"/>
      <c r="N36" s="12" t="str">
        <f t="shared" si="2"/>
        <v/>
      </c>
      <c r="O36" s="27"/>
      <c r="P36" s="28"/>
      <c r="Q36" s="26"/>
      <c r="R36" s="26"/>
      <c r="S36" s="26"/>
      <c r="T36" s="28"/>
    </row>
    <row r="37" spans="4:20" x14ac:dyDescent="0.4">
      <c r="D37" s="12" t="str">
        <f t="shared" si="3"/>
        <v/>
      </c>
      <c r="E37" s="24" t="str">
        <f t="shared" si="0"/>
        <v/>
      </c>
      <c r="F37" s="12" t="str">
        <f t="shared" si="4"/>
        <v/>
      </c>
      <c r="G37" s="25"/>
      <c r="H37" s="26"/>
      <c r="I37" s="26"/>
      <c r="J37" s="26"/>
      <c r="K37" s="26"/>
      <c r="L37" s="12" t="str">
        <f t="shared" si="1"/>
        <v/>
      </c>
      <c r="M37" s="26"/>
      <c r="N37" s="12" t="str">
        <f t="shared" si="2"/>
        <v/>
      </c>
      <c r="O37" s="27"/>
      <c r="P37" s="28"/>
      <c r="Q37" s="26"/>
      <c r="R37" s="26"/>
      <c r="S37" s="26"/>
      <c r="T37" s="28"/>
    </row>
    <row r="38" spans="4:20" x14ac:dyDescent="0.4">
      <c r="D38" s="12" t="str">
        <f t="shared" si="3"/>
        <v/>
      </c>
      <c r="E38" s="24" t="str">
        <f t="shared" ref="E38:E55" si="5">IF(OR(G38="",M38=""),"",INDEX(実施日程,MATCH(G38,日付,0),MATCH(M38,クラブ,0)))</f>
        <v/>
      </c>
      <c r="F38" s="12" t="str">
        <f t="shared" si="4"/>
        <v/>
      </c>
      <c r="G38" s="25"/>
      <c r="H38" s="26"/>
      <c r="I38" s="26"/>
      <c r="J38" s="26"/>
      <c r="K38" s="26"/>
      <c r="L38" s="12" t="str">
        <f t="shared" ref="L38:L55" si="6">IF(ISERROR(CODE(VLOOKUP($K38,OP学科,2,FALSE))),"",VLOOKUP($K38,OP学科,2,FALSE))</f>
        <v/>
      </c>
      <c r="M38" s="26"/>
      <c r="N38" s="12" t="str">
        <f t="shared" ref="N38:N55" si="7">IF(ISERROR(CODE(VLOOKUP($M38,OP部活,2,FALSE))),"",VLOOKUP($M38,OP部活,2,FALSE))</f>
        <v/>
      </c>
      <c r="O38" s="27"/>
      <c r="P38" s="28"/>
      <c r="Q38" s="26"/>
      <c r="R38" s="26"/>
      <c r="S38" s="26"/>
      <c r="T38" s="28"/>
    </row>
    <row r="39" spans="4:20" x14ac:dyDescent="0.4">
      <c r="D39" s="12" t="str">
        <f t="shared" si="3"/>
        <v/>
      </c>
      <c r="E39" s="24" t="str">
        <f t="shared" si="5"/>
        <v/>
      </c>
      <c r="F39" s="12" t="str">
        <f t="shared" si="4"/>
        <v/>
      </c>
      <c r="G39" s="25"/>
      <c r="H39" s="26"/>
      <c r="I39" s="26"/>
      <c r="J39" s="26"/>
      <c r="K39" s="26"/>
      <c r="L39" s="12" t="str">
        <f t="shared" si="6"/>
        <v/>
      </c>
      <c r="M39" s="26"/>
      <c r="N39" s="12" t="str">
        <f t="shared" si="7"/>
        <v/>
      </c>
      <c r="O39" s="27"/>
      <c r="P39" s="28"/>
      <c r="Q39" s="26"/>
      <c r="R39" s="26"/>
      <c r="S39" s="26"/>
      <c r="T39" s="28"/>
    </row>
    <row r="40" spans="4:20" x14ac:dyDescent="0.4">
      <c r="D40" s="12" t="str">
        <f t="shared" si="3"/>
        <v/>
      </c>
      <c r="E40" s="24" t="str">
        <f t="shared" si="5"/>
        <v/>
      </c>
      <c r="F40" s="12" t="str">
        <f t="shared" si="4"/>
        <v/>
      </c>
      <c r="G40" s="25"/>
      <c r="H40" s="26"/>
      <c r="I40" s="26"/>
      <c r="J40" s="26"/>
      <c r="K40" s="26"/>
      <c r="L40" s="12" t="str">
        <f t="shared" si="6"/>
        <v/>
      </c>
      <c r="M40" s="26"/>
      <c r="N40" s="12" t="str">
        <f t="shared" si="7"/>
        <v/>
      </c>
      <c r="O40" s="27"/>
      <c r="P40" s="28"/>
      <c r="Q40" s="26"/>
      <c r="R40" s="26"/>
      <c r="S40" s="26"/>
      <c r="T40" s="28"/>
    </row>
    <row r="41" spans="4:20" x14ac:dyDescent="0.4">
      <c r="D41" s="12" t="str">
        <f t="shared" si="3"/>
        <v/>
      </c>
      <c r="E41" s="24" t="str">
        <f t="shared" si="5"/>
        <v/>
      </c>
      <c r="F41" s="12" t="str">
        <f t="shared" si="4"/>
        <v/>
      </c>
      <c r="G41" s="25"/>
      <c r="H41" s="26"/>
      <c r="I41" s="26"/>
      <c r="J41" s="26"/>
      <c r="K41" s="26"/>
      <c r="L41" s="12" t="str">
        <f t="shared" si="6"/>
        <v/>
      </c>
      <c r="M41" s="26"/>
      <c r="N41" s="12" t="str">
        <f t="shared" si="7"/>
        <v/>
      </c>
      <c r="O41" s="27"/>
      <c r="P41" s="28"/>
      <c r="Q41" s="26"/>
      <c r="R41" s="26"/>
      <c r="S41" s="26"/>
      <c r="T41" s="28"/>
    </row>
    <row r="42" spans="4:20" x14ac:dyDescent="0.4">
      <c r="D42" s="12" t="str">
        <f t="shared" si="3"/>
        <v/>
      </c>
      <c r="E42" s="24" t="str">
        <f t="shared" si="5"/>
        <v/>
      </c>
      <c r="F42" s="12" t="str">
        <f t="shared" si="4"/>
        <v/>
      </c>
      <c r="G42" s="25"/>
      <c r="H42" s="26"/>
      <c r="I42" s="26"/>
      <c r="J42" s="26"/>
      <c r="K42" s="26"/>
      <c r="L42" s="12" t="str">
        <f t="shared" si="6"/>
        <v/>
      </c>
      <c r="M42" s="26"/>
      <c r="N42" s="12" t="str">
        <f t="shared" si="7"/>
        <v/>
      </c>
      <c r="O42" s="27"/>
      <c r="P42" s="28"/>
      <c r="Q42" s="26"/>
      <c r="R42" s="26"/>
      <c r="S42" s="26"/>
      <c r="T42" s="28"/>
    </row>
    <row r="43" spans="4:20" x14ac:dyDescent="0.4">
      <c r="D43" s="12" t="str">
        <f t="shared" si="3"/>
        <v/>
      </c>
      <c r="E43" s="24" t="str">
        <f t="shared" si="5"/>
        <v/>
      </c>
      <c r="F43" s="12" t="str">
        <f t="shared" si="4"/>
        <v/>
      </c>
      <c r="G43" s="25"/>
      <c r="H43" s="26"/>
      <c r="I43" s="26"/>
      <c r="J43" s="26"/>
      <c r="K43" s="26"/>
      <c r="L43" s="12" t="str">
        <f t="shared" si="6"/>
        <v/>
      </c>
      <c r="M43" s="26"/>
      <c r="N43" s="12" t="str">
        <f t="shared" si="7"/>
        <v/>
      </c>
      <c r="O43" s="27"/>
      <c r="P43" s="28"/>
      <c r="Q43" s="26"/>
      <c r="R43" s="26"/>
      <c r="S43" s="26"/>
      <c r="T43" s="28"/>
    </row>
    <row r="44" spans="4:20" x14ac:dyDescent="0.4">
      <c r="D44" s="12" t="str">
        <f t="shared" si="3"/>
        <v/>
      </c>
      <c r="E44" s="24" t="str">
        <f t="shared" si="5"/>
        <v/>
      </c>
      <c r="F44" s="12" t="str">
        <f t="shared" si="4"/>
        <v/>
      </c>
      <c r="G44" s="25"/>
      <c r="H44" s="26"/>
      <c r="I44" s="26"/>
      <c r="J44" s="26"/>
      <c r="K44" s="26"/>
      <c r="L44" s="12" t="str">
        <f t="shared" si="6"/>
        <v/>
      </c>
      <c r="M44" s="26"/>
      <c r="N44" s="12" t="str">
        <f t="shared" si="7"/>
        <v/>
      </c>
      <c r="O44" s="27"/>
      <c r="P44" s="28"/>
      <c r="Q44" s="26"/>
      <c r="R44" s="26"/>
      <c r="S44" s="26"/>
      <c r="T44" s="28"/>
    </row>
    <row r="45" spans="4:20" x14ac:dyDescent="0.4">
      <c r="D45" s="12" t="str">
        <f t="shared" si="3"/>
        <v/>
      </c>
      <c r="E45" s="24" t="str">
        <f t="shared" si="5"/>
        <v/>
      </c>
      <c r="F45" s="12" t="str">
        <f t="shared" si="4"/>
        <v/>
      </c>
      <c r="G45" s="25"/>
      <c r="H45" s="26"/>
      <c r="I45" s="26"/>
      <c r="J45" s="26"/>
      <c r="K45" s="26"/>
      <c r="L45" s="12" t="str">
        <f t="shared" si="6"/>
        <v/>
      </c>
      <c r="M45" s="26"/>
      <c r="N45" s="12" t="str">
        <f t="shared" si="7"/>
        <v/>
      </c>
      <c r="O45" s="27"/>
      <c r="P45" s="28"/>
      <c r="Q45" s="26"/>
      <c r="R45" s="26"/>
      <c r="S45" s="26"/>
      <c r="T45" s="28"/>
    </row>
    <row r="46" spans="4:20" x14ac:dyDescent="0.4">
      <c r="D46" s="12" t="str">
        <f t="shared" si="3"/>
        <v/>
      </c>
      <c r="E46" s="24" t="str">
        <f t="shared" si="5"/>
        <v/>
      </c>
      <c r="F46" s="12" t="str">
        <f t="shared" si="4"/>
        <v/>
      </c>
      <c r="G46" s="25"/>
      <c r="H46" s="26"/>
      <c r="I46" s="26"/>
      <c r="J46" s="26"/>
      <c r="K46" s="26"/>
      <c r="L46" s="12" t="str">
        <f t="shared" si="6"/>
        <v/>
      </c>
      <c r="M46" s="26"/>
      <c r="N46" s="12" t="str">
        <f t="shared" si="7"/>
        <v/>
      </c>
      <c r="O46" s="27"/>
      <c r="P46" s="28"/>
      <c r="Q46" s="26"/>
      <c r="R46" s="26"/>
      <c r="S46" s="26"/>
      <c r="T46" s="28"/>
    </row>
    <row r="47" spans="4:20" x14ac:dyDescent="0.4">
      <c r="D47" s="12" t="str">
        <f t="shared" si="3"/>
        <v/>
      </c>
      <c r="E47" s="24" t="str">
        <f t="shared" si="5"/>
        <v/>
      </c>
      <c r="F47" s="12" t="str">
        <f t="shared" si="4"/>
        <v/>
      </c>
      <c r="G47" s="25"/>
      <c r="H47" s="26"/>
      <c r="I47" s="26"/>
      <c r="J47" s="26"/>
      <c r="K47" s="26"/>
      <c r="L47" s="12" t="str">
        <f t="shared" si="6"/>
        <v/>
      </c>
      <c r="M47" s="26"/>
      <c r="N47" s="12" t="str">
        <f t="shared" si="7"/>
        <v/>
      </c>
      <c r="O47" s="27"/>
      <c r="P47" s="28"/>
      <c r="Q47" s="26"/>
      <c r="R47" s="26"/>
      <c r="S47" s="26"/>
      <c r="T47" s="28"/>
    </row>
    <row r="48" spans="4:20" x14ac:dyDescent="0.4">
      <c r="D48" s="12" t="str">
        <f t="shared" si="3"/>
        <v/>
      </c>
      <c r="E48" s="24" t="str">
        <f t="shared" si="5"/>
        <v/>
      </c>
      <c r="F48" s="12" t="str">
        <f t="shared" si="4"/>
        <v/>
      </c>
      <c r="G48" s="25"/>
      <c r="H48" s="26"/>
      <c r="I48" s="26"/>
      <c r="J48" s="26"/>
      <c r="K48" s="26"/>
      <c r="L48" s="12" t="str">
        <f t="shared" si="6"/>
        <v/>
      </c>
      <c r="M48" s="26"/>
      <c r="N48" s="12" t="str">
        <f t="shared" si="7"/>
        <v/>
      </c>
      <c r="O48" s="27"/>
      <c r="P48" s="28"/>
      <c r="Q48" s="26"/>
      <c r="R48" s="26"/>
      <c r="S48" s="26"/>
      <c r="T48" s="28"/>
    </row>
    <row r="49" spans="4:20" x14ac:dyDescent="0.4">
      <c r="D49" s="12" t="str">
        <f t="shared" si="3"/>
        <v/>
      </c>
      <c r="E49" s="24" t="str">
        <f t="shared" si="5"/>
        <v/>
      </c>
      <c r="F49" s="12" t="str">
        <f t="shared" si="4"/>
        <v/>
      </c>
      <c r="G49" s="25"/>
      <c r="H49" s="26"/>
      <c r="I49" s="26"/>
      <c r="J49" s="26"/>
      <c r="K49" s="26"/>
      <c r="L49" s="12" t="str">
        <f t="shared" si="6"/>
        <v/>
      </c>
      <c r="M49" s="26"/>
      <c r="N49" s="12" t="str">
        <f t="shared" si="7"/>
        <v/>
      </c>
      <c r="O49" s="27"/>
      <c r="P49" s="28"/>
      <c r="Q49" s="26"/>
      <c r="R49" s="26"/>
      <c r="S49" s="26"/>
      <c r="T49" s="28"/>
    </row>
    <row r="50" spans="4:20" x14ac:dyDescent="0.4">
      <c r="D50" s="12" t="str">
        <f t="shared" si="3"/>
        <v/>
      </c>
      <c r="E50" s="24" t="str">
        <f t="shared" si="5"/>
        <v/>
      </c>
      <c r="F50" s="12" t="str">
        <f t="shared" si="4"/>
        <v/>
      </c>
      <c r="G50" s="25"/>
      <c r="H50" s="26"/>
      <c r="I50" s="26"/>
      <c r="J50" s="26"/>
      <c r="K50" s="26"/>
      <c r="L50" s="12" t="str">
        <f t="shared" si="6"/>
        <v/>
      </c>
      <c r="M50" s="26"/>
      <c r="N50" s="12" t="str">
        <f t="shared" si="7"/>
        <v/>
      </c>
      <c r="O50" s="27"/>
      <c r="P50" s="28"/>
      <c r="Q50" s="26"/>
      <c r="R50" s="26"/>
      <c r="S50" s="26"/>
      <c r="T50" s="28"/>
    </row>
    <row r="51" spans="4:20" x14ac:dyDescent="0.4">
      <c r="D51" s="12" t="str">
        <f t="shared" si="3"/>
        <v/>
      </c>
      <c r="E51" s="24" t="str">
        <f t="shared" si="5"/>
        <v/>
      </c>
      <c r="F51" s="12" t="str">
        <f t="shared" si="4"/>
        <v/>
      </c>
      <c r="G51" s="25"/>
      <c r="H51" s="26"/>
      <c r="I51" s="26"/>
      <c r="J51" s="26"/>
      <c r="K51" s="26"/>
      <c r="L51" s="12" t="str">
        <f t="shared" si="6"/>
        <v/>
      </c>
      <c r="M51" s="26"/>
      <c r="N51" s="12" t="str">
        <f t="shared" si="7"/>
        <v/>
      </c>
      <c r="O51" s="27"/>
      <c r="P51" s="28"/>
      <c r="Q51" s="26"/>
      <c r="R51" s="26"/>
      <c r="S51" s="26"/>
      <c r="T51" s="28"/>
    </row>
    <row r="52" spans="4:20" x14ac:dyDescent="0.4">
      <c r="D52" s="12" t="str">
        <f t="shared" si="3"/>
        <v/>
      </c>
      <c r="E52" s="24" t="str">
        <f t="shared" si="5"/>
        <v/>
      </c>
      <c r="F52" s="12" t="str">
        <f t="shared" si="4"/>
        <v/>
      </c>
      <c r="G52" s="25"/>
      <c r="H52" s="26"/>
      <c r="I52" s="26"/>
      <c r="J52" s="26"/>
      <c r="K52" s="26"/>
      <c r="L52" s="12" t="str">
        <f t="shared" si="6"/>
        <v/>
      </c>
      <c r="M52" s="26"/>
      <c r="N52" s="12" t="str">
        <f t="shared" si="7"/>
        <v/>
      </c>
      <c r="O52" s="27"/>
      <c r="P52" s="28"/>
      <c r="Q52" s="26"/>
      <c r="R52" s="26"/>
      <c r="S52" s="26"/>
      <c r="T52" s="28"/>
    </row>
    <row r="53" spans="4:20" x14ac:dyDescent="0.4">
      <c r="D53" s="12" t="str">
        <f t="shared" si="3"/>
        <v/>
      </c>
      <c r="E53" s="24" t="str">
        <f t="shared" si="5"/>
        <v/>
      </c>
      <c r="F53" s="12" t="str">
        <f t="shared" si="4"/>
        <v/>
      </c>
      <c r="G53" s="25"/>
      <c r="H53" s="26"/>
      <c r="I53" s="26"/>
      <c r="J53" s="26"/>
      <c r="K53" s="26"/>
      <c r="L53" s="12" t="str">
        <f t="shared" si="6"/>
        <v/>
      </c>
      <c r="M53" s="26"/>
      <c r="N53" s="12" t="str">
        <f t="shared" si="7"/>
        <v/>
      </c>
      <c r="O53" s="27"/>
      <c r="P53" s="28"/>
      <c r="Q53" s="26"/>
      <c r="R53" s="26"/>
      <c r="S53" s="26"/>
      <c r="T53" s="28"/>
    </row>
    <row r="54" spans="4:20" x14ac:dyDescent="0.4">
      <c r="D54" s="12" t="str">
        <f t="shared" si="3"/>
        <v/>
      </c>
      <c r="E54" s="24" t="str">
        <f t="shared" si="5"/>
        <v/>
      </c>
      <c r="F54" s="12" t="str">
        <f t="shared" si="4"/>
        <v/>
      </c>
      <c r="G54" s="25"/>
      <c r="H54" s="26"/>
      <c r="I54" s="26"/>
      <c r="J54" s="26"/>
      <c r="K54" s="26"/>
      <c r="L54" s="12" t="str">
        <f t="shared" si="6"/>
        <v/>
      </c>
      <c r="M54" s="26"/>
      <c r="N54" s="12" t="str">
        <f t="shared" si="7"/>
        <v/>
      </c>
      <c r="O54" s="27"/>
      <c r="P54" s="28"/>
      <c r="Q54" s="26"/>
      <c r="R54" s="26"/>
      <c r="S54" s="26"/>
      <c r="T54" s="28"/>
    </row>
    <row r="55" spans="4:20" x14ac:dyDescent="0.4">
      <c r="D55" s="12" t="str">
        <f t="shared" si="3"/>
        <v/>
      </c>
      <c r="E55" s="24" t="str">
        <f t="shared" si="5"/>
        <v/>
      </c>
      <c r="F55" s="12" t="str">
        <f t="shared" si="4"/>
        <v/>
      </c>
      <c r="G55" s="25"/>
      <c r="H55" s="26"/>
      <c r="I55" s="26"/>
      <c r="J55" s="26"/>
      <c r="K55" s="26"/>
      <c r="L55" s="12" t="str">
        <f t="shared" si="6"/>
        <v/>
      </c>
      <c r="M55" s="26"/>
      <c r="N55" s="12" t="str">
        <f t="shared" si="7"/>
        <v/>
      </c>
      <c r="O55" s="27"/>
      <c r="P55" s="28"/>
      <c r="Q55" s="26"/>
      <c r="R55" s="26"/>
      <c r="S55" s="26"/>
      <c r="T55" s="28"/>
    </row>
  </sheetData>
  <sheetProtection password="CCE9" sheet="1" objects="1" scenarios="1"/>
  <mergeCells count="23">
    <mergeCell ref="T3:T4"/>
    <mergeCell ref="P3:P4"/>
    <mergeCell ref="A23:A26"/>
    <mergeCell ref="D3:F4"/>
    <mergeCell ref="Q3:Q4"/>
    <mergeCell ref="R3:R4"/>
    <mergeCell ref="A16:A18"/>
    <mergeCell ref="A2:B2"/>
    <mergeCell ref="A3:B3"/>
    <mergeCell ref="A5:B5"/>
    <mergeCell ref="N2:T2"/>
    <mergeCell ref="G2:M2"/>
    <mergeCell ref="H3:H4"/>
    <mergeCell ref="I3:I4"/>
    <mergeCell ref="J3:J4"/>
    <mergeCell ref="K3:K4"/>
    <mergeCell ref="D2:F2"/>
    <mergeCell ref="L3:L4"/>
    <mergeCell ref="M3:M4"/>
    <mergeCell ref="N3:N4"/>
    <mergeCell ref="O3:O4"/>
    <mergeCell ref="G3:G4"/>
    <mergeCell ref="S3:S4"/>
  </mergeCells>
  <phoneticPr fontId="2"/>
  <dataValidations count="5">
    <dataValidation type="list" allowBlank="1" showInputMessage="1" showErrorMessage="1" sqref="K6:K55">
      <formula1>INDIRECT("data!C3:C6")</formula1>
    </dataValidation>
    <dataValidation type="list" allowBlank="1" showInputMessage="1" showErrorMessage="1" sqref="G6:G55">
      <formula1>INDIRECT("data!B3:B7")</formula1>
    </dataValidation>
    <dataValidation type="list" allowBlank="1" showInputMessage="1" showErrorMessage="1" sqref="M6:M55">
      <formula1>INDIRECT("data!E3:E9")</formula1>
    </dataValidation>
    <dataValidation type="list" allowBlank="1" showInputMessage="1" showErrorMessage="1" sqref="J6:J55">
      <formula1>INDIRECT("data!G3:G4")</formula1>
    </dataValidation>
    <dataValidation type="list" allowBlank="1" showInputMessage="1" showErrorMessage="1" sqref="P6:P55">
      <formula1>INDIRECT("data!H3:H5")</formula1>
    </dataValidation>
  </dataValidations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"/>
  <sheetViews>
    <sheetView workbookViewId="0">
      <selection activeCell="D11" sqref="D11"/>
    </sheetView>
  </sheetViews>
  <sheetFormatPr defaultRowHeight="18.75" x14ac:dyDescent="0.4"/>
  <cols>
    <col min="2" max="2" width="11" bestFit="1" customWidth="1"/>
    <col min="5" max="5" width="11" bestFit="1" customWidth="1"/>
    <col min="6" max="6" width="23" bestFit="1" customWidth="1"/>
  </cols>
  <sheetData>
    <row r="2" spans="2:8" x14ac:dyDescent="0.4">
      <c r="B2" t="s">
        <v>46</v>
      </c>
      <c r="C2" s="1" t="s">
        <v>15</v>
      </c>
      <c r="D2" s="1" t="s">
        <v>17</v>
      </c>
      <c r="E2" s="1" t="s">
        <v>16</v>
      </c>
      <c r="F2" s="1" t="s">
        <v>18</v>
      </c>
      <c r="G2" s="1" t="s">
        <v>2</v>
      </c>
      <c r="H2" s="1" t="s">
        <v>4</v>
      </c>
    </row>
    <row r="3" spans="2:8" x14ac:dyDescent="0.4">
      <c r="B3" t="s">
        <v>47</v>
      </c>
      <c r="C3" t="s">
        <v>23</v>
      </c>
      <c r="D3" t="s">
        <v>25</v>
      </c>
      <c r="E3" t="s">
        <v>28</v>
      </c>
      <c r="F3" t="s">
        <v>40</v>
      </c>
      <c r="G3" t="s">
        <v>57</v>
      </c>
      <c r="H3" t="s">
        <v>62</v>
      </c>
    </row>
    <row r="4" spans="2:8" x14ac:dyDescent="0.4">
      <c r="B4" t="s">
        <v>48</v>
      </c>
      <c r="C4" t="s">
        <v>24</v>
      </c>
      <c r="D4" t="s">
        <v>26</v>
      </c>
      <c r="E4" t="s">
        <v>29</v>
      </c>
      <c r="F4" t="s">
        <v>21</v>
      </c>
      <c r="G4" t="s">
        <v>58</v>
      </c>
      <c r="H4" t="s">
        <v>63</v>
      </c>
    </row>
    <row r="5" spans="2:8" x14ac:dyDescent="0.4">
      <c r="B5" t="s">
        <v>49</v>
      </c>
      <c r="C5" t="s">
        <v>19</v>
      </c>
      <c r="D5" t="s">
        <v>27</v>
      </c>
      <c r="E5" t="s">
        <v>31</v>
      </c>
      <c r="F5" t="s">
        <v>41</v>
      </c>
    </row>
    <row r="6" spans="2:8" x14ac:dyDescent="0.4">
      <c r="B6" t="s">
        <v>50</v>
      </c>
      <c r="E6" t="s">
        <v>33</v>
      </c>
      <c r="F6" t="s">
        <v>42</v>
      </c>
    </row>
    <row r="7" spans="2:8" x14ac:dyDescent="0.4">
      <c r="E7" t="s">
        <v>35</v>
      </c>
      <c r="F7" t="s">
        <v>43</v>
      </c>
    </row>
    <row r="8" spans="2:8" x14ac:dyDescent="0.4">
      <c r="E8" t="s">
        <v>37</v>
      </c>
      <c r="F8" t="s">
        <v>44</v>
      </c>
    </row>
    <row r="9" spans="2:8" x14ac:dyDescent="0.4">
      <c r="E9" t="s">
        <v>39</v>
      </c>
      <c r="F9" t="s">
        <v>45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L5" sqref="L5"/>
    </sheetView>
  </sheetViews>
  <sheetFormatPr defaultRowHeight="18.75" x14ac:dyDescent="0.4"/>
  <cols>
    <col min="2" max="3" width="7.125" bestFit="1" customWidth="1"/>
    <col min="4" max="5" width="15.125" bestFit="1" customWidth="1"/>
    <col min="6" max="7" width="5.25" bestFit="1" customWidth="1"/>
    <col min="8" max="8" width="7.125" bestFit="1" customWidth="1"/>
  </cols>
  <sheetData>
    <row r="1" spans="1:8" s="1" customFormat="1" x14ac:dyDescent="0.4">
      <c r="B1" s="1" t="s">
        <v>74</v>
      </c>
      <c r="C1" s="1" t="s">
        <v>75</v>
      </c>
      <c r="D1" s="1" t="s">
        <v>76</v>
      </c>
      <c r="E1" s="1" t="s">
        <v>77</v>
      </c>
      <c r="F1" s="1" t="s">
        <v>78</v>
      </c>
      <c r="G1" s="1" t="s">
        <v>79</v>
      </c>
      <c r="H1" s="1" t="s">
        <v>80</v>
      </c>
    </row>
    <row r="2" spans="1:8" s="1" customFormat="1" x14ac:dyDescent="0.4">
      <c r="B2" s="1" t="s">
        <v>28</v>
      </c>
      <c r="C2" s="1" t="s">
        <v>20</v>
      </c>
      <c r="D2" s="1" t="s">
        <v>30</v>
      </c>
      <c r="E2" s="1" t="s">
        <v>32</v>
      </c>
      <c r="F2" s="1" t="s">
        <v>34</v>
      </c>
      <c r="G2" s="1" t="s">
        <v>36</v>
      </c>
      <c r="H2" s="1" t="s">
        <v>38</v>
      </c>
    </row>
    <row r="3" spans="1:8" x14ac:dyDescent="0.4">
      <c r="A3" t="s">
        <v>47</v>
      </c>
      <c r="B3" s="8" t="s">
        <v>93</v>
      </c>
      <c r="C3" s="1" t="s">
        <v>84</v>
      </c>
      <c r="D3" s="1" t="s">
        <v>82</v>
      </c>
      <c r="E3" s="1" t="s">
        <v>82</v>
      </c>
      <c r="F3" s="1" t="s">
        <v>83</v>
      </c>
      <c r="G3" s="1" t="s">
        <v>83</v>
      </c>
      <c r="H3" s="1" t="s">
        <v>82</v>
      </c>
    </row>
    <row r="4" spans="1:8" x14ac:dyDescent="0.4">
      <c r="A4" t="s">
        <v>48</v>
      </c>
      <c r="B4" s="1" t="s">
        <v>85</v>
      </c>
      <c r="C4" s="1" t="s">
        <v>84</v>
      </c>
      <c r="D4" s="1" t="s">
        <v>82</v>
      </c>
      <c r="E4" s="1" t="s">
        <v>82</v>
      </c>
      <c r="F4" s="1" t="s">
        <v>83</v>
      </c>
      <c r="G4" s="1" t="s">
        <v>82</v>
      </c>
      <c r="H4" s="1" t="s">
        <v>82</v>
      </c>
    </row>
    <row r="5" spans="1:8" x14ac:dyDescent="0.4">
      <c r="A5" t="s">
        <v>49</v>
      </c>
      <c r="B5" s="8" t="s">
        <v>93</v>
      </c>
      <c r="C5" s="1" t="s">
        <v>82</v>
      </c>
      <c r="D5" s="1" t="s">
        <v>82</v>
      </c>
      <c r="E5" s="1" t="s">
        <v>82</v>
      </c>
      <c r="F5" s="1" t="s">
        <v>82</v>
      </c>
      <c r="G5" s="1" t="s">
        <v>82</v>
      </c>
      <c r="H5" s="1" t="s">
        <v>83</v>
      </c>
    </row>
    <row r="6" spans="1:8" x14ac:dyDescent="0.4">
      <c r="A6" t="s">
        <v>50</v>
      </c>
      <c r="B6" s="8" t="s">
        <v>94</v>
      </c>
      <c r="C6" s="1" t="s">
        <v>82</v>
      </c>
      <c r="D6" s="1" t="s">
        <v>82</v>
      </c>
      <c r="E6" s="1" t="s">
        <v>82</v>
      </c>
      <c r="F6" s="1" t="s">
        <v>83</v>
      </c>
      <c r="G6" s="1" t="s">
        <v>83</v>
      </c>
      <c r="H6" s="1" t="s">
        <v>82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オープン入力</vt:lpstr>
      <vt:lpstr>data</vt:lpstr>
      <vt:lpstr>日程data</vt:lpstr>
      <vt:lpstr>OP学科</vt:lpstr>
      <vt:lpstr>OP日</vt:lpstr>
      <vt:lpstr>OP部活</vt:lpstr>
      <vt:lpstr>クラブ</vt:lpstr>
      <vt:lpstr>実施日程</vt:lpstr>
      <vt:lpstr>日付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smmkb777</dc:creator>
  <cp:lastModifiedBy>smmkb777</cp:lastModifiedBy>
  <dcterms:created xsi:type="dcterms:W3CDTF">2017-08-27T22:48:09Z</dcterms:created>
  <dcterms:modified xsi:type="dcterms:W3CDTF">2017-08-28T03:43:39Z</dcterms:modified>
</cp:coreProperties>
</file>